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\Downloads\hp\attachments\article\40\"/>
    </mc:Choice>
  </mc:AlternateContent>
  <bookViews>
    <workbookView xWindow="0" yWindow="0" windowWidth="15480" windowHeight="8196"/>
  </bookViews>
  <sheets>
    <sheet name="Tabelle1" sheetId="1" r:id="rId1"/>
  </sheets>
  <calcPr calcId="152511"/>
</workbook>
</file>

<file path=xl/calcChain.xml><?xml version="1.0" encoding="utf-8"?>
<calcChain xmlns="http://schemas.openxmlformats.org/spreadsheetml/2006/main">
  <c r="A24" i="1" l="1"/>
  <c r="A25" i="1"/>
  <c r="A26" i="1"/>
  <c r="A27" i="1" s="1"/>
  <c r="B26" i="1"/>
  <c r="B25" i="1"/>
  <c r="B24" i="1"/>
  <c r="D3" i="1"/>
  <c r="D6" i="1"/>
  <c r="B10" i="1" s="1"/>
  <c r="D10" i="1" s="1"/>
  <c r="A9" i="1"/>
  <c r="B9" i="1"/>
  <c r="A10" i="1"/>
  <c r="A11" i="1"/>
  <c r="C11" i="1" s="1"/>
  <c r="E11" i="1" s="1"/>
  <c r="A12" i="1"/>
  <c r="A13" i="1"/>
  <c r="B13" i="1"/>
  <c r="C13" i="1"/>
  <c r="A14" i="1"/>
  <c r="B14" i="1"/>
  <c r="D14" i="1" s="1"/>
  <c r="C14" i="1"/>
  <c r="E14" i="1" s="1"/>
  <c r="A15" i="1"/>
  <c r="C15" i="1" s="1"/>
  <c r="B15" i="1"/>
  <c r="A16" i="1"/>
  <c r="B16" i="1"/>
  <c r="C16" i="1"/>
  <c r="D16" i="1"/>
  <c r="E16" i="1"/>
  <c r="A17" i="1"/>
  <c r="B17" i="1"/>
  <c r="C17" i="1"/>
  <c r="A18" i="1"/>
  <c r="B18" i="1"/>
  <c r="D18" i="1" s="1"/>
  <c r="C18" i="1"/>
  <c r="E18" i="1" s="1"/>
  <c r="A19" i="1"/>
  <c r="C19" i="1" s="1"/>
  <c r="E19" i="1" s="1"/>
  <c r="A20" i="1"/>
  <c r="B12" i="1" l="1"/>
  <c r="D12" i="1" s="1"/>
  <c r="C12" i="1"/>
  <c r="E12" i="1" s="1"/>
  <c r="B27" i="1"/>
  <c r="A28" i="1"/>
  <c r="B11" i="1"/>
  <c r="D11" i="1" s="1"/>
  <c r="D13" i="1"/>
  <c r="D17" i="1"/>
  <c r="E13" i="1"/>
  <c r="C10" i="1"/>
  <c r="E10" i="1" s="1"/>
  <c r="B20" i="1"/>
  <c r="D20" i="1" s="1"/>
  <c r="C20" i="1"/>
  <c r="E20" i="1" s="1"/>
  <c r="E17" i="1"/>
  <c r="E15" i="1"/>
  <c r="D15" i="1"/>
  <c r="D9" i="1"/>
  <c r="B19" i="1"/>
  <c r="D19" i="1" s="1"/>
  <c r="C9" i="1"/>
  <c r="E9" i="1" s="1"/>
  <c r="A29" i="1" l="1"/>
  <c r="B28" i="1"/>
  <c r="E22" i="1"/>
  <c r="E24" i="1" s="1"/>
  <c r="D22" i="1"/>
  <c r="B29" i="1" l="1"/>
  <c r="A30" i="1"/>
  <c r="A31" i="1" l="1"/>
  <c r="B30" i="1"/>
  <c r="B31" i="1" l="1"/>
  <c r="A32" i="1"/>
  <c r="A33" i="1" l="1"/>
  <c r="B32" i="1"/>
  <c r="B33" i="1" l="1"/>
  <c r="A34" i="1"/>
  <c r="A35" i="1" l="1"/>
  <c r="B34" i="1"/>
  <c r="B35" i="1" l="1"/>
  <c r="A36" i="1"/>
  <c r="A37" i="1" l="1"/>
  <c r="B36" i="1"/>
  <c r="A38" i="1" l="1"/>
  <c r="B37" i="1"/>
  <c r="A39" i="1" l="1"/>
  <c r="B38" i="1"/>
  <c r="B39" i="1" l="1"/>
  <c r="A40" i="1"/>
  <c r="A41" i="1" l="1"/>
  <c r="B40" i="1"/>
  <c r="A42" i="1" l="1"/>
  <c r="B41" i="1"/>
  <c r="A43" i="1" l="1"/>
  <c r="B42" i="1"/>
  <c r="B43" i="1" l="1"/>
  <c r="A44" i="1"/>
  <c r="A45" i="1" l="1"/>
  <c r="B44" i="1"/>
  <c r="A46" i="1" l="1"/>
  <c r="B45" i="1"/>
  <c r="A47" i="1" l="1"/>
  <c r="B46" i="1"/>
  <c r="B47" i="1" l="1"/>
  <c r="A48" i="1"/>
  <c r="A49" i="1" l="1"/>
  <c r="B48" i="1"/>
  <c r="B49" i="1" l="1"/>
  <c r="A50" i="1"/>
  <c r="A51" i="1" l="1"/>
  <c r="B50" i="1"/>
  <c r="B51" i="1" l="1"/>
  <c r="A52" i="1"/>
  <c r="A53" i="1" l="1"/>
  <c r="B52" i="1"/>
  <c r="A54" i="1" l="1"/>
  <c r="B53" i="1"/>
  <c r="A55" i="1" l="1"/>
  <c r="B54" i="1"/>
  <c r="B55" i="1" l="1"/>
  <c r="A56" i="1"/>
  <c r="A57" i="1" l="1"/>
  <c r="B56" i="1"/>
  <c r="B57" i="1" l="1"/>
  <c r="A58" i="1"/>
  <c r="A59" i="1" l="1"/>
  <c r="B58" i="1"/>
  <c r="B59" i="1" l="1"/>
  <c r="A60" i="1"/>
  <c r="A61" i="1" l="1"/>
  <c r="B60" i="1"/>
  <c r="A62" i="1" l="1"/>
  <c r="B61" i="1"/>
  <c r="A63" i="1" l="1"/>
  <c r="B62" i="1"/>
  <c r="B63" i="1" l="1"/>
  <c r="A64" i="1"/>
  <c r="A65" i="1" l="1"/>
  <c r="B64" i="1"/>
  <c r="B65" i="1" l="1"/>
  <c r="A66" i="1"/>
  <c r="A67" i="1" l="1"/>
  <c r="B66" i="1"/>
  <c r="B67" i="1" l="1"/>
  <c r="A68" i="1"/>
  <c r="A69" i="1" l="1"/>
  <c r="B68" i="1"/>
  <c r="B69" i="1" l="1"/>
  <c r="A70" i="1"/>
  <c r="A71" i="1" l="1"/>
  <c r="B70" i="1"/>
  <c r="B71" i="1" l="1"/>
  <c r="A72" i="1"/>
  <c r="A73" i="1" l="1"/>
  <c r="B72" i="1"/>
  <c r="A74" i="1" l="1"/>
  <c r="B73" i="1"/>
  <c r="A75" i="1" l="1"/>
  <c r="B74" i="1"/>
  <c r="B75" i="1" l="1"/>
  <c r="A76" i="1"/>
  <c r="A77" i="1" l="1"/>
  <c r="B76" i="1"/>
  <c r="B77" i="1" l="1"/>
  <c r="A78" i="1"/>
  <c r="A79" i="1" l="1"/>
  <c r="B78" i="1"/>
  <c r="B79" i="1" l="1"/>
  <c r="A80" i="1"/>
  <c r="A81" i="1" l="1"/>
  <c r="B80" i="1"/>
  <c r="B81" i="1" l="1"/>
  <c r="A82" i="1"/>
  <c r="A83" i="1" l="1"/>
  <c r="B82" i="1"/>
  <c r="B83" i="1" l="1"/>
  <c r="A84" i="1"/>
  <c r="A85" i="1" l="1"/>
  <c r="B84" i="1"/>
  <c r="B85" i="1" l="1"/>
  <c r="A86" i="1"/>
  <c r="A87" i="1" l="1"/>
  <c r="B86" i="1"/>
  <c r="B87" i="1" l="1"/>
  <c r="A88" i="1"/>
  <c r="A89" i="1" l="1"/>
  <c r="B88" i="1"/>
  <c r="B89" i="1" l="1"/>
  <c r="A90" i="1"/>
  <c r="A91" i="1" l="1"/>
  <c r="B90" i="1"/>
  <c r="B91" i="1" l="1"/>
  <c r="A92" i="1"/>
  <c r="A93" i="1" l="1"/>
  <c r="B92" i="1"/>
  <c r="B93" i="1" l="1"/>
  <c r="A94" i="1"/>
  <c r="A95" i="1" l="1"/>
  <c r="B94" i="1"/>
  <c r="B95" i="1" l="1"/>
  <c r="A96" i="1"/>
  <c r="A97" i="1" l="1"/>
  <c r="B96" i="1"/>
  <c r="A98" i="1" l="1"/>
  <c r="B97" i="1"/>
  <c r="A99" i="1" l="1"/>
  <c r="B98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A107" i="1" l="1"/>
  <c r="B106" i="1"/>
  <c r="B107" i="1" l="1"/>
  <c r="A108" i="1"/>
  <c r="A109" i="1" l="1"/>
  <c r="B108" i="1"/>
  <c r="B109" i="1" l="1"/>
  <c r="A110" i="1"/>
  <c r="A111" i="1" l="1"/>
  <c r="B110" i="1"/>
  <c r="B111" i="1" l="1"/>
  <c r="A112" i="1"/>
  <c r="A113" i="1" l="1"/>
  <c r="B112" i="1"/>
  <c r="B113" i="1" l="1"/>
  <c r="A114" i="1"/>
  <c r="A115" i="1" l="1"/>
  <c r="B114" i="1"/>
  <c r="B115" i="1" l="1"/>
  <c r="A116" i="1"/>
  <c r="A117" i="1" l="1"/>
  <c r="B116" i="1"/>
  <c r="B117" i="1" l="1"/>
  <c r="A118" i="1"/>
  <c r="A119" i="1" l="1"/>
  <c r="B118" i="1"/>
  <c r="B119" i="1" l="1"/>
  <c r="A120" i="1"/>
  <c r="A121" i="1" l="1"/>
  <c r="B120" i="1"/>
  <c r="A122" i="1" l="1"/>
  <c r="B121" i="1"/>
  <c r="A123" i="1" l="1"/>
  <c r="B122" i="1"/>
  <c r="B123" i="1" l="1"/>
  <c r="A124" i="1"/>
  <c r="B124" i="1" s="1"/>
</calcChain>
</file>

<file path=xl/sharedStrings.xml><?xml version="1.0" encoding="utf-8"?>
<sst xmlns="http://schemas.openxmlformats.org/spreadsheetml/2006/main" count="20" uniqueCount="20">
  <si>
    <t>Parameter a:</t>
  </si>
  <si>
    <t>Parameter b:</t>
  </si>
  <si>
    <t>Parameter c:</t>
  </si>
  <si>
    <t>Funktion:</t>
  </si>
  <si>
    <t>Untere Grenze:</t>
  </si>
  <si>
    <t>Obere Grenze:</t>
  </si>
  <si>
    <t>Streifenbreite:</t>
  </si>
  <si>
    <t>Teilintervall:</t>
  </si>
  <si>
    <t>linker Funktionswert:</t>
  </si>
  <si>
    <t>rechter Funktionswert:</t>
  </si>
  <si>
    <t>Teiluntersumme:</t>
  </si>
  <si>
    <t>Teilobersumme:</t>
  </si>
  <si>
    <t>Untersumme:</t>
  </si>
  <si>
    <t>Obersumme:</t>
  </si>
  <si>
    <t>Differenz:</t>
  </si>
  <si>
    <t>Anzahl Streifen:</t>
  </si>
  <si>
    <t>Kennwort:</t>
  </si>
  <si>
    <t>kennwort</t>
  </si>
  <si>
    <t>x-Wert</t>
  </si>
  <si>
    <t>y-Wert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</si>
</sst>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5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0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60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Protection="1"/>
    <xf numFmtId="0" fontId="0" fillId="0" borderId="0" xfId="0" applyProtection="1"/>
    <xf numFmtId="0" fontId="1" fillId="3" borderId="8" xfId="0" applyFont="1" applyFill="1" applyBorder="1" applyProtection="1"/>
    <xf numFmtId="0" fontId="1" fillId="3" borderId="9" xfId="0" applyFont="1" applyFill="1" applyBorder="1" applyProtection="1"/>
    <xf numFmtId="0" fontId="1" fillId="3" borderId="10" xfId="0" applyFont="1" applyFill="1" applyBorder="1" applyProtection="1"/>
    <xf numFmtId="0" fontId="1" fillId="4" borderId="5" xfId="0" applyFont="1" applyFill="1" applyBorder="1" applyAlignment="1" applyProtection="1">
      <alignment horizontal="left"/>
    </xf>
    <xf numFmtId="0" fontId="1" fillId="3" borderId="4" xfId="0" applyFont="1" applyFill="1" applyBorder="1" applyProtection="1"/>
    <xf numFmtId="0" fontId="1" fillId="0" borderId="0" xfId="0" applyFont="1" applyFill="1" applyBorder="1" applyAlignment="1" applyProtection="1">
      <alignment horizontal="left"/>
    </xf>
    <xf numFmtId="0" fontId="1" fillId="3" borderId="5" xfId="0" applyFont="1" applyFill="1" applyBorder="1" applyProtection="1"/>
    <xf numFmtId="0" fontId="1" fillId="0" borderId="0" xfId="0" applyFont="1" applyFill="1" applyBorder="1" applyProtection="1"/>
    <xf numFmtId="0" fontId="1" fillId="3" borderId="11" xfId="0" applyFont="1" applyFill="1" applyBorder="1" applyProtection="1"/>
    <xf numFmtId="0" fontId="0" fillId="3" borderId="12" xfId="0" applyFont="1" applyFill="1" applyBorder="1" applyAlignment="1" applyProtection="1">
      <alignment wrapText="1"/>
    </xf>
    <xf numFmtId="0" fontId="0" fillId="4" borderId="12" xfId="0" applyFill="1" applyBorder="1" applyProtection="1"/>
    <xf numFmtId="0" fontId="0" fillId="3" borderId="12" xfId="0" applyFont="1" applyFill="1" applyBorder="1" applyProtection="1"/>
    <xf numFmtId="0" fontId="0" fillId="4" borderId="12" xfId="0" applyFill="1" applyBorder="1" applyAlignment="1" applyProtection="1">
      <alignment horizontal="center"/>
    </xf>
    <xf numFmtId="164" fontId="0" fillId="4" borderId="12" xfId="0" applyNumberFormat="1" applyFill="1" applyBorder="1" applyProtection="1"/>
    <xf numFmtId="0" fontId="0" fillId="3" borderId="4" xfId="0" applyFont="1" applyFill="1" applyBorder="1" applyAlignment="1" applyProtection="1">
      <alignment horizontal="right"/>
    </xf>
    <xf numFmtId="164" fontId="2" fillId="5" borderId="5" xfId="0" applyNumberFormat="1" applyFont="1" applyFill="1" applyBorder="1" applyProtection="1"/>
    <xf numFmtId="0" fontId="0" fillId="3" borderId="5" xfId="0" applyFont="1" applyFill="1" applyBorder="1" applyAlignment="1" applyProtection="1">
      <alignment horizontal="right"/>
    </xf>
    <xf numFmtId="164" fontId="4" fillId="6" borderId="5" xfId="0" applyNumberFormat="1" applyFont="1" applyFill="1" applyBorder="1" applyProtection="1"/>
    <xf numFmtId="0" fontId="5" fillId="0" borderId="13" xfId="0" applyFont="1" applyBorder="1" applyAlignment="1" applyProtection="1">
      <alignment horizontal="right"/>
    </xf>
    <xf numFmtId="0" fontId="5" fillId="0" borderId="14" xfId="0" applyFont="1" applyBorder="1" applyProtection="1"/>
    <xf numFmtId="0" fontId="2" fillId="0" borderId="0" xfId="0" applyFont="1" applyProtection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Funktion</a:t>
            </a:r>
          </a:p>
        </c:rich>
      </c:tx>
      <c:layout>
        <c:manualLayout>
          <c:xMode val="edge"/>
          <c:yMode val="edge"/>
          <c:x val="0.40032884029647647"/>
          <c:y val="3.77370989999993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6895564812054"/>
          <c:y val="0.26415969299999537"/>
          <c:w val="0.87186241503303785"/>
          <c:h val="0.51484185064284815"/>
        </c:manualLayout>
      </c:layout>
      <c:lineChart>
        <c:grouping val="standard"/>
        <c:varyColors val="0"/>
        <c:ser>
          <c:idx val="1"/>
          <c:order val="0"/>
          <c:tx>
            <c:strRef>
              <c:f>Tabelle1!$B$23</c:f>
              <c:strCache>
                <c:ptCount val="1"/>
                <c:pt idx="0">
                  <c:v>y-Wert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Tabelle1!$A$24:$A$124</c:f>
              <c:numCache>
                <c:formatCode>General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cat>
          <c:val>
            <c:numRef>
              <c:f>Tabelle1!$B$24:$B$124</c:f>
              <c:numCache>
                <c:formatCode>General</c:formatCode>
                <c:ptCount val="101"/>
                <c:pt idx="0">
                  <c:v>0</c:v>
                </c:pt>
                <c:pt idx="1">
                  <c:v>1E-4</c:v>
                </c:pt>
                <c:pt idx="2">
                  <c:v>4.0000000000000002E-4</c:v>
                </c:pt>
                <c:pt idx="3">
                  <c:v>8.9999999999999998E-4</c:v>
                </c:pt>
                <c:pt idx="4">
                  <c:v>1.6000000000000001E-3</c:v>
                </c:pt>
                <c:pt idx="5">
                  <c:v>2.5000000000000005E-3</c:v>
                </c:pt>
                <c:pt idx="6">
                  <c:v>3.6000000000000008E-3</c:v>
                </c:pt>
                <c:pt idx="7">
                  <c:v>4.9000000000000007E-3</c:v>
                </c:pt>
                <c:pt idx="8">
                  <c:v>6.4000000000000003E-3</c:v>
                </c:pt>
                <c:pt idx="9">
                  <c:v>8.0999999999999996E-3</c:v>
                </c:pt>
                <c:pt idx="10">
                  <c:v>9.9999999999999985E-3</c:v>
                </c:pt>
                <c:pt idx="11">
                  <c:v>1.2099999999999998E-2</c:v>
                </c:pt>
                <c:pt idx="12">
                  <c:v>1.4399999999999996E-2</c:v>
                </c:pt>
                <c:pt idx="13">
                  <c:v>1.6899999999999995E-2</c:v>
                </c:pt>
                <c:pt idx="14">
                  <c:v>1.9599999999999996E-2</c:v>
                </c:pt>
                <c:pt idx="15">
                  <c:v>2.2499999999999999E-2</c:v>
                </c:pt>
                <c:pt idx="16">
                  <c:v>2.5600000000000001E-2</c:v>
                </c:pt>
                <c:pt idx="17">
                  <c:v>2.8900000000000006E-2</c:v>
                </c:pt>
                <c:pt idx="18">
                  <c:v>3.2400000000000005E-2</c:v>
                </c:pt>
                <c:pt idx="19">
                  <c:v>3.6100000000000014E-2</c:v>
                </c:pt>
                <c:pt idx="20">
                  <c:v>4.0000000000000015E-2</c:v>
                </c:pt>
                <c:pt idx="21">
                  <c:v>4.4100000000000021E-2</c:v>
                </c:pt>
                <c:pt idx="22">
                  <c:v>4.8400000000000026E-2</c:v>
                </c:pt>
                <c:pt idx="23">
                  <c:v>5.290000000000003E-2</c:v>
                </c:pt>
                <c:pt idx="24">
                  <c:v>5.7600000000000033E-2</c:v>
                </c:pt>
                <c:pt idx="25">
                  <c:v>6.2500000000000028E-2</c:v>
                </c:pt>
                <c:pt idx="26">
                  <c:v>6.7600000000000035E-2</c:v>
                </c:pt>
                <c:pt idx="27">
                  <c:v>7.2900000000000034E-2</c:v>
                </c:pt>
                <c:pt idx="28">
                  <c:v>7.8400000000000039E-2</c:v>
                </c:pt>
                <c:pt idx="29">
                  <c:v>8.410000000000005E-2</c:v>
                </c:pt>
                <c:pt idx="30">
                  <c:v>9.0000000000000066E-2</c:v>
                </c:pt>
                <c:pt idx="31">
                  <c:v>9.6100000000000074E-2</c:v>
                </c:pt>
                <c:pt idx="32">
                  <c:v>0.10240000000000007</c:v>
                </c:pt>
                <c:pt idx="33">
                  <c:v>0.10890000000000008</c:v>
                </c:pt>
                <c:pt idx="34">
                  <c:v>0.11560000000000009</c:v>
                </c:pt>
                <c:pt idx="35">
                  <c:v>0.12250000000000009</c:v>
                </c:pt>
                <c:pt idx="36">
                  <c:v>0.1296000000000001</c:v>
                </c:pt>
                <c:pt idx="37">
                  <c:v>0.13690000000000013</c:v>
                </c:pt>
                <c:pt idx="38">
                  <c:v>0.14440000000000014</c:v>
                </c:pt>
                <c:pt idx="39">
                  <c:v>0.15210000000000015</c:v>
                </c:pt>
                <c:pt idx="40">
                  <c:v>0.16000000000000014</c:v>
                </c:pt>
                <c:pt idx="41">
                  <c:v>0.16810000000000017</c:v>
                </c:pt>
                <c:pt idx="42">
                  <c:v>0.17640000000000017</c:v>
                </c:pt>
                <c:pt idx="43">
                  <c:v>0.18490000000000018</c:v>
                </c:pt>
                <c:pt idx="44">
                  <c:v>0.19360000000000019</c:v>
                </c:pt>
                <c:pt idx="45">
                  <c:v>0.20250000000000021</c:v>
                </c:pt>
                <c:pt idx="46">
                  <c:v>0.21160000000000023</c:v>
                </c:pt>
                <c:pt idx="47">
                  <c:v>0.22090000000000024</c:v>
                </c:pt>
                <c:pt idx="48">
                  <c:v>0.23040000000000024</c:v>
                </c:pt>
                <c:pt idx="49">
                  <c:v>0.24010000000000026</c:v>
                </c:pt>
                <c:pt idx="50">
                  <c:v>0.25000000000000022</c:v>
                </c:pt>
                <c:pt idx="51">
                  <c:v>0.26010000000000022</c:v>
                </c:pt>
                <c:pt idx="52">
                  <c:v>0.27040000000000025</c:v>
                </c:pt>
                <c:pt idx="53">
                  <c:v>0.28090000000000026</c:v>
                </c:pt>
                <c:pt idx="54">
                  <c:v>0.2916000000000003</c:v>
                </c:pt>
                <c:pt idx="55">
                  <c:v>0.30250000000000027</c:v>
                </c:pt>
                <c:pt idx="56">
                  <c:v>0.31360000000000032</c:v>
                </c:pt>
                <c:pt idx="57">
                  <c:v>0.3249000000000003</c:v>
                </c:pt>
                <c:pt idx="58">
                  <c:v>0.33640000000000037</c:v>
                </c:pt>
                <c:pt idx="59">
                  <c:v>0.34810000000000035</c:v>
                </c:pt>
                <c:pt idx="60">
                  <c:v>0.36000000000000038</c:v>
                </c:pt>
                <c:pt idx="61">
                  <c:v>0.37210000000000037</c:v>
                </c:pt>
                <c:pt idx="62">
                  <c:v>0.38440000000000041</c:v>
                </c:pt>
                <c:pt idx="63">
                  <c:v>0.39690000000000042</c:v>
                </c:pt>
                <c:pt idx="64">
                  <c:v>0.40960000000000046</c:v>
                </c:pt>
                <c:pt idx="65">
                  <c:v>0.42250000000000049</c:v>
                </c:pt>
                <c:pt idx="66">
                  <c:v>0.43560000000000049</c:v>
                </c:pt>
                <c:pt idx="67">
                  <c:v>0.44890000000000052</c:v>
                </c:pt>
                <c:pt idx="68">
                  <c:v>0.46240000000000053</c:v>
                </c:pt>
                <c:pt idx="69">
                  <c:v>0.47610000000000052</c:v>
                </c:pt>
                <c:pt idx="70">
                  <c:v>0.49000000000000055</c:v>
                </c:pt>
                <c:pt idx="71">
                  <c:v>0.50410000000000055</c:v>
                </c:pt>
                <c:pt idx="72">
                  <c:v>0.51840000000000064</c:v>
                </c:pt>
                <c:pt idx="73">
                  <c:v>0.5329000000000006</c:v>
                </c:pt>
                <c:pt idx="74">
                  <c:v>0.54760000000000064</c:v>
                </c:pt>
                <c:pt idx="75">
                  <c:v>0.56250000000000067</c:v>
                </c:pt>
                <c:pt idx="76">
                  <c:v>0.57760000000000067</c:v>
                </c:pt>
                <c:pt idx="77">
                  <c:v>0.59290000000000076</c:v>
                </c:pt>
                <c:pt idx="78">
                  <c:v>0.60840000000000072</c:v>
                </c:pt>
                <c:pt idx="79">
                  <c:v>0.62410000000000077</c:v>
                </c:pt>
                <c:pt idx="80">
                  <c:v>0.64000000000000079</c:v>
                </c:pt>
                <c:pt idx="81">
                  <c:v>0.65610000000000079</c:v>
                </c:pt>
                <c:pt idx="82">
                  <c:v>0.67240000000000077</c:v>
                </c:pt>
                <c:pt idx="83">
                  <c:v>0.68890000000000085</c:v>
                </c:pt>
                <c:pt idx="84">
                  <c:v>0.70560000000000089</c:v>
                </c:pt>
                <c:pt idx="85">
                  <c:v>0.72250000000000092</c:v>
                </c:pt>
                <c:pt idx="86">
                  <c:v>0.73960000000000092</c:v>
                </c:pt>
                <c:pt idx="87">
                  <c:v>0.75690000000000091</c:v>
                </c:pt>
                <c:pt idx="88">
                  <c:v>0.77440000000000098</c:v>
                </c:pt>
                <c:pt idx="89">
                  <c:v>0.79210000000000103</c:v>
                </c:pt>
                <c:pt idx="90">
                  <c:v>0.81000000000000105</c:v>
                </c:pt>
                <c:pt idx="91">
                  <c:v>0.82810000000000106</c:v>
                </c:pt>
                <c:pt idx="92">
                  <c:v>0.84640000000000104</c:v>
                </c:pt>
                <c:pt idx="93">
                  <c:v>0.86490000000000111</c:v>
                </c:pt>
                <c:pt idx="94">
                  <c:v>0.88360000000000116</c:v>
                </c:pt>
                <c:pt idx="95">
                  <c:v>0.90250000000000119</c:v>
                </c:pt>
                <c:pt idx="96">
                  <c:v>0.9216000000000012</c:v>
                </c:pt>
                <c:pt idx="97">
                  <c:v>0.94090000000000129</c:v>
                </c:pt>
                <c:pt idx="98">
                  <c:v>0.96040000000000125</c:v>
                </c:pt>
                <c:pt idx="99">
                  <c:v>0.9801000000000013</c:v>
                </c:pt>
                <c:pt idx="100">
                  <c:v>1.0000000000000013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5995536"/>
        <c:axId val="321336752"/>
      </c:lineChart>
      <c:catAx>
        <c:axId val="42599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21336752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321336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25995536"/>
        <c:crosses val="autoZero"/>
        <c:crossBetween val="between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24</xdr:row>
      <xdr:rowOff>60960</xdr:rowOff>
    </xdr:from>
    <xdr:to>
      <xdr:col>4</xdr:col>
      <xdr:colOff>830580</xdr:colOff>
      <xdr:row>41</xdr:row>
      <xdr:rowOff>38100</xdr:rowOff>
    </xdr:to>
    <xdr:graphicFrame macro="">
      <xdr:nvGraphicFramePr>
        <xdr:cNvPr id="102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workbookViewId="0">
      <selection activeCell="B1" sqref="B1"/>
    </sheetView>
  </sheetViews>
  <sheetFormatPr baseColWidth="10" defaultRowHeight="13.2" x14ac:dyDescent="0.25"/>
  <cols>
    <col min="1" max="1" width="16.88671875" bestFit="1" customWidth="1"/>
    <col min="2" max="2" width="14.33203125" bestFit="1" customWidth="1"/>
    <col min="3" max="3" width="13.109375" bestFit="1" customWidth="1"/>
    <col min="4" max="4" width="14.6640625" bestFit="1" customWidth="1"/>
    <col min="5" max="5" width="14.109375" bestFit="1" customWidth="1"/>
  </cols>
  <sheetData>
    <row r="1" spans="1:5" ht="15" x14ac:dyDescent="0.25">
      <c r="A1" s="7" t="s">
        <v>0</v>
      </c>
      <c r="B1" s="1">
        <v>1</v>
      </c>
      <c r="C1" s="8"/>
      <c r="D1" s="27" t="s">
        <v>16</v>
      </c>
      <c r="E1" s="28" t="s">
        <v>17</v>
      </c>
    </row>
    <row r="2" spans="1:5" ht="15" x14ac:dyDescent="0.25">
      <c r="A2" s="9" t="s">
        <v>1</v>
      </c>
      <c r="B2" s="2">
        <v>0</v>
      </c>
      <c r="C2" s="8"/>
      <c r="D2" s="8"/>
      <c r="E2" s="8"/>
    </row>
    <row r="3" spans="1:5" ht="15" x14ac:dyDescent="0.25">
      <c r="A3" s="10" t="s">
        <v>2</v>
      </c>
      <c r="B3" s="3">
        <v>0</v>
      </c>
      <c r="C3" s="11" t="s">
        <v>3</v>
      </c>
      <c r="D3" s="12" t="str">
        <f>B1&amp;"x^2 + "&amp;B2&amp;"x + "&amp;B3</f>
        <v>1x^2 + 0x + 0</v>
      </c>
      <c r="E3" s="8"/>
    </row>
    <row r="4" spans="1:5" ht="15" x14ac:dyDescent="0.25">
      <c r="A4" s="13" t="s">
        <v>4</v>
      </c>
      <c r="B4" s="4">
        <v>0</v>
      </c>
      <c r="C4" s="14"/>
      <c r="D4" s="8"/>
      <c r="E4" s="8"/>
    </row>
    <row r="5" spans="1:5" ht="15" x14ac:dyDescent="0.25">
      <c r="A5" s="15" t="s">
        <v>5</v>
      </c>
      <c r="B5" s="5">
        <v>1</v>
      </c>
      <c r="C5" s="14"/>
      <c r="D5" s="16"/>
      <c r="E5" s="16"/>
    </row>
    <row r="6" spans="1:5" ht="15" x14ac:dyDescent="0.25">
      <c r="A6" s="17" t="s">
        <v>15</v>
      </c>
      <c r="B6" s="6">
        <v>4</v>
      </c>
      <c r="C6" s="18" t="s">
        <v>6</v>
      </c>
      <c r="D6" s="19">
        <f>(B5-B4)/B6</f>
        <v>0.25</v>
      </c>
      <c r="E6" s="16"/>
    </row>
    <row r="7" spans="1:5" x14ac:dyDescent="0.25">
      <c r="A7" s="8"/>
      <c r="B7" s="8"/>
      <c r="C7" s="8"/>
      <c r="D7" s="8"/>
      <c r="E7" s="8"/>
    </row>
    <row r="8" spans="1:5" ht="26.4" x14ac:dyDescent="0.25">
      <c r="A8" s="20" t="s">
        <v>7</v>
      </c>
      <c r="B8" s="18" t="s">
        <v>8</v>
      </c>
      <c r="C8" s="18" t="s">
        <v>9</v>
      </c>
      <c r="D8" s="20" t="s">
        <v>10</v>
      </c>
      <c r="E8" s="20" t="s">
        <v>11</v>
      </c>
    </row>
    <row r="9" spans="1:5" x14ac:dyDescent="0.25">
      <c r="A9" s="21">
        <f>IF(B6&gt;0,1,0)</f>
        <v>1</v>
      </c>
      <c r="B9" s="22">
        <f>IF(A9&gt;0,B1*B4^2+B2*B4+B3,0)</f>
        <v>0</v>
      </c>
      <c r="C9" s="22">
        <f>IF(A9&gt;0,B1*(B4+A9*D6)^2+B2*(B4+A9*D6)+B3,0)</f>
        <v>6.25E-2</v>
      </c>
      <c r="D9" s="22">
        <f>B9*D6</f>
        <v>0</v>
      </c>
      <c r="E9" s="22">
        <f>C9*D6</f>
        <v>1.5625E-2</v>
      </c>
    </row>
    <row r="10" spans="1:5" x14ac:dyDescent="0.25">
      <c r="A10" s="21">
        <f>IF(B6&gt;1,2,0)</f>
        <v>2</v>
      </c>
      <c r="B10" s="22">
        <f>IF(A10&gt;0,B1*(B4+A9*D6)^2+B2*(B4+A9*D6)+B3,0)</f>
        <v>6.25E-2</v>
      </c>
      <c r="C10" s="22">
        <f>IF(A10&gt;0,B1*(B4+A10*D6)^2+B2*(B4+A10*D6)+B3,0)</f>
        <v>0.25</v>
      </c>
      <c r="D10" s="22">
        <f>B10*D6</f>
        <v>1.5625E-2</v>
      </c>
      <c r="E10" s="22">
        <f>C10*D6</f>
        <v>6.25E-2</v>
      </c>
    </row>
    <row r="11" spans="1:5" x14ac:dyDescent="0.25">
      <c r="A11" s="21">
        <f>IF(B6&gt;2,3,0)</f>
        <v>3</v>
      </c>
      <c r="B11" s="22">
        <f>IF(A11&gt;0,B1*(B4+A10*D6)^2+B2*(B4+A10*D6)+B3,0)</f>
        <v>0.25</v>
      </c>
      <c r="C11" s="22">
        <f>IF(A11&gt;0,B1*(B4+A11*D6)^2+B2*(B4+A11*D6)+B3,0)</f>
        <v>0.5625</v>
      </c>
      <c r="D11" s="22">
        <f>B11*D6</f>
        <v>6.25E-2</v>
      </c>
      <c r="E11" s="22">
        <f>C11*D6</f>
        <v>0.140625</v>
      </c>
    </row>
    <row r="12" spans="1:5" x14ac:dyDescent="0.25">
      <c r="A12" s="21">
        <f>IF(B6&gt;3,4,0)</f>
        <v>4</v>
      </c>
      <c r="B12" s="22">
        <f>IF(A12&gt;0,B1*(B4+A11*D6)^2+B2*(B4+A11*D6)+B3,0)</f>
        <v>0.5625</v>
      </c>
      <c r="C12" s="22">
        <f>IF(A12&gt;0,B1*(B4+A12*D6)^2+B2*(B4+A12*D6)+B3,0)</f>
        <v>1</v>
      </c>
      <c r="D12" s="22">
        <f>B12*D6</f>
        <v>0.140625</v>
      </c>
      <c r="E12" s="22">
        <f>C12*D6</f>
        <v>0.25</v>
      </c>
    </row>
    <row r="13" spans="1:5" x14ac:dyDescent="0.25">
      <c r="A13" s="21">
        <f>IF(B6&gt;4,5,0)</f>
        <v>0</v>
      </c>
      <c r="B13" s="22">
        <f>IF(A13&gt;0,B1*(B4+A12*D6)^2+B2*(B4+A12*D6)+B3,0)</f>
        <v>0</v>
      </c>
      <c r="C13" s="22">
        <f>IF(A13&gt;0,B1*(B4+A13*D6)^2+B2*(B4+A13*D6)+B3,0)</f>
        <v>0</v>
      </c>
      <c r="D13" s="22">
        <f>B13*D6</f>
        <v>0</v>
      </c>
      <c r="E13" s="22">
        <f>C13*D6</f>
        <v>0</v>
      </c>
    </row>
    <row r="14" spans="1:5" x14ac:dyDescent="0.25">
      <c r="A14" s="21">
        <f>IF(B6&gt;5,6,0)</f>
        <v>0</v>
      </c>
      <c r="B14" s="22">
        <f>IF(A14&gt;0,B1*(B4+A13*D6)^2+B2*(B4+A13*D6)+B3,0)</f>
        <v>0</v>
      </c>
      <c r="C14" s="22">
        <f>IF(A14&gt;0,B1*(B4+A14*D6)^2+B2*(B4+A14*D6)+B3,0)</f>
        <v>0</v>
      </c>
      <c r="D14" s="22">
        <f>B14*D6</f>
        <v>0</v>
      </c>
      <c r="E14" s="22">
        <f>C14*D6</f>
        <v>0</v>
      </c>
    </row>
    <row r="15" spans="1:5" x14ac:dyDescent="0.25">
      <c r="A15" s="21">
        <f>IF(B6&gt;6,7,0)</f>
        <v>0</v>
      </c>
      <c r="B15" s="22">
        <f>IF(A15&gt;0,B1*(B4+A14*D6)^2+B2*(B4+A14*D6)+B3,0)</f>
        <v>0</v>
      </c>
      <c r="C15" s="22">
        <f>IF(A15&gt;0,B1*(B4+A15*D6)^2+B2*(B4+A15*D6)+B3,0)</f>
        <v>0</v>
      </c>
      <c r="D15" s="22">
        <f>B15*D6</f>
        <v>0</v>
      </c>
      <c r="E15" s="22">
        <f>C15*D6</f>
        <v>0</v>
      </c>
    </row>
    <row r="16" spans="1:5" x14ac:dyDescent="0.25">
      <c r="A16" s="21">
        <f>IF(B6&gt;7,8,0)</f>
        <v>0</v>
      </c>
      <c r="B16" s="22">
        <f>IF(A16&gt;0,B1*(B4+A15*D6)^2+B2*(B4+A15*D6)+B3,0)</f>
        <v>0</v>
      </c>
      <c r="C16" s="22">
        <f>IF(A16&gt;0,B1*(B4+A16*D6)^2+B2*(B4+A16*D6)+B3,0)</f>
        <v>0</v>
      </c>
      <c r="D16" s="22">
        <f>B16*D6</f>
        <v>0</v>
      </c>
      <c r="E16" s="22">
        <f>C16*D6</f>
        <v>0</v>
      </c>
    </row>
    <row r="17" spans="1:5" x14ac:dyDescent="0.25">
      <c r="A17" s="21">
        <f>IF(B6&gt;8,9,0)</f>
        <v>0</v>
      </c>
      <c r="B17" s="22">
        <f>IF(A17&gt;0,B1*(B4+A16*D6)^2+B2*(B4+A16*D6)+B3,0)</f>
        <v>0</v>
      </c>
      <c r="C17" s="22">
        <f>IF(A17&gt;0,B1*(B4+A17*D6)^2+B2*(B4+A17*D6)+B3,0)</f>
        <v>0</v>
      </c>
      <c r="D17" s="22">
        <f>B17*D6</f>
        <v>0</v>
      </c>
      <c r="E17" s="22">
        <f>C17*D6</f>
        <v>0</v>
      </c>
    </row>
    <row r="18" spans="1:5" x14ac:dyDescent="0.25">
      <c r="A18" s="21">
        <f>IF(B6&gt;9,10,0)</f>
        <v>0</v>
      </c>
      <c r="B18" s="22">
        <f>IF(A18&gt;0,B1*(B4+A17*D6)^2+B2*(B4+A17*D6)+B3,0)</f>
        <v>0</v>
      </c>
      <c r="C18" s="22">
        <f>IF(A18&gt;0,B1*(B4+A18*D6)^2+B2*(B4+A18*D6)+B3,0)</f>
        <v>0</v>
      </c>
      <c r="D18" s="22">
        <f>B18*D6</f>
        <v>0</v>
      </c>
      <c r="E18" s="22">
        <f>C18*D6</f>
        <v>0</v>
      </c>
    </row>
    <row r="19" spans="1:5" x14ac:dyDescent="0.25">
      <c r="A19" s="21">
        <f>IF(B6&gt;10,11,0)</f>
        <v>0</v>
      </c>
      <c r="B19" s="22">
        <f>IF(A19&gt;0,B1*(B4+A18*D6)^2+B2*(B4+A18*D6)+B3,0)</f>
        <v>0</v>
      </c>
      <c r="C19" s="22">
        <f>IF(A19&gt;0,B1*(B4+A19*D6)^2+B2*(B4+A19*D6)+B3,0)</f>
        <v>0</v>
      </c>
      <c r="D19" s="22">
        <f>B19*D6</f>
        <v>0</v>
      </c>
      <c r="E19" s="22">
        <f>C19*D6</f>
        <v>0</v>
      </c>
    </row>
    <row r="20" spans="1:5" x14ac:dyDescent="0.25">
      <c r="A20" s="21">
        <f>IF(B6&gt;11,12,0)</f>
        <v>0</v>
      </c>
      <c r="B20" s="22">
        <f>IF(A20&gt;0,B1*(B4+A19*D6)^2+B2*(B4+A19*D6)+B3,0)</f>
        <v>0</v>
      </c>
      <c r="C20" s="22">
        <f>IF(A20&gt;0,B1*(B4+A20*D6)^2+B2*(B4+A20*D6)+B3,0)</f>
        <v>0</v>
      </c>
      <c r="D20" s="22">
        <f>B20*D6</f>
        <v>0</v>
      </c>
      <c r="E20" s="22">
        <f>C20*D6</f>
        <v>0</v>
      </c>
    </row>
    <row r="21" spans="1:5" x14ac:dyDescent="0.25">
      <c r="A21" s="8"/>
      <c r="B21" s="8"/>
      <c r="C21" s="8"/>
      <c r="D21" s="23" t="s">
        <v>12</v>
      </c>
      <c r="E21" s="23" t="s">
        <v>13</v>
      </c>
    </row>
    <row r="22" spans="1:5" x14ac:dyDescent="0.25">
      <c r="C22" s="8"/>
      <c r="D22" s="24">
        <f>SUM(D9:D20)</f>
        <v>0.21875</v>
      </c>
      <c r="E22" s="24">
        <f>SUM(E9:E20)</f>
        <v>0.46875</v>
      </c>
    </row>
    <row r="23" spans="1:5" x14ac:dyDescent="0.25">
      <c r="A23" s="29" t="s">
        <v>18</v>
      </c>
      <c r="B23" s="29" t="s">
        <v>19</v>
      </c>
      <c r="C23" s="8"/>
      <c r="D23" s="8"/>
      <c r="E23" s="8"/>
    </row>
    <row r="24" spans="1:5" x14ac:dyDescent="0.25">
      <c r="A24" s="29">
        <f>$B$4</f>
        <v>0</v>
      </c>
      <c r="B24" s="29">
        <f>$B$1*A24^2+$B$2*A24+$B$3</f>
        <v>0</v>
      </c>
      <c r="C24" s="8"/>
      <c r="D24" s="25" t="s">
        <v>14</v>
      </c>
      <c r="E24" s="26">
        <f>E22-D22</f>
        <v>0.25</v>
      </c>
    </row>
    <row r="25" spans="1:5" x14ac:dyDescent="0.25">
      <c r="A25" s="30">
        <f>A24+($B$5-$B$4)/100</f>
        <v>0.01</v>
      </c>
      <c r="B25" s="29">
        <f>$B$1*A25^2+$B$2*A25+$B$3</f>
        <v>1E-4</v>
      </c>
    </row>
    <row r="26" spans="1:5" x14ac:dyDescent="0.25">
      <c r="A26" s="30">
        <f t="shared" ref="A26:A89" si="0">A25+($B$5-$B$4)/100</f>
        <v>0.02</v>
      </c>
      <c r="B26" s="29">
        <f t="shared" ref="B26:B89" si="1">$B$1*A26^2+$B$2*A26+$B$3</f>
        <v>4.0000000000000002E-4</v>
      </c>
    </row>
    <row r="27" spans="1:5" x14ac:dyDescent="0.25">
      <c r="A27" s="30">
        <f t="shared" si="0"/>
        <v>0.03</v>
      </c>
      <c r="B27" s="29">
        <f t="shared" si="1"/>
        <v>8.9999999999999998E-4</v>
      </c>
    </row>
    <row r="28" spans="1:5" x14ac:dyDescent="0.25">
      <c r="A28" s="30">
        <f t="shared" si="0"/>
        <v>0.04</v>
      </c>
      <c r="B28" s="29">
        <f t="shared" si="1"/>
        <v>1.6000000000000001E-3</v>
      </c>
    </row>
    <row r="29" spans="1:5" x14ac:dyDescent="0.25">
      <c r="A29" s="30">
        <f t="shared" si="0"/>
        <v>0.05</v>
      </c>
      <c r="B29" s="29">
        <f t="shared" si="1"/>
        <v>2.5000000000000005E-3</v>
      </c>
    </row>
    <row r="30" spans="1:5" x14ac:dyDescent="0.25">
      <c r="A30" s="30">
        <f t="shared" si="0"/>
        <v>6.0000000000000005E-2</v>
      </c>
      <c r="B30" s="29">
        <f t="shared" si="1"/>
        <v>3.6000000000000008E-3</v>
      </c>
    </row>
    <row r="31" spans="1:5" x14ac:dyDescent="0.25">
      <c r="A31" s="30">
        <f t="shared" si="0"/>
        <v>7.0000000000000007E-2</v>
      </c>
      <c r="B31" s="29">
        <f t="shared" si="1"/>
        <v>4.9000000000000007E-3</v>
      </c>
    </row>
    <row r="32" spans="1:5" x14ac:dyDescent="0.25">
      <c r="A32" s="30">
        <f t="shared" si="0"/>
        <v>0.08</v>
      </c>
      <c r="B32" s="29">
        <f t="shared" si="1"/>
        <v>6.4000000000000003E-3</v>
      </c>
    </row>
    <row r="33" spans="1:2" x14ac:dyDescent="0.25">
      <c r="A33" s="30">
        <f t="shared" si="0"/>
        <v>0.09</v>
      </c>
      <c r="B33" s="29">
        <f t="shared" si="1"/>
        <v>8.0999999999999996E-3</v>
      </c>
    </row>
    <row r="34" spans="1:2" x14ac:dyDescent="0.25">
      <c r="A34" s="30">
        <f t="shared" si="0"/>
        <v>9.9999999999999992E-2</v>
      </c>
      <c r="B34" s="29">
        <f t="shared" si="1"/>
        <v>9.9999999999999985E-3</v>
      </c>
    </row>
    <row r="35" spans="1:2" x14ac:dyDescent="0.25">
      <c r="A35" s="30">
        <f t="shared" si="0"/>
        <v>0.10999999999999999</v>
      </c>
      <c r="B35" s="29">
        <f t="shared" si="1"/>
        <v>1.2099999999999998E-2</v>
      </c>
    </row>
    <row r="36" spans="1:2" x14ac:dyDescent="0.25">
      <c r="A36" s="30">
        <f t="shared" si="0"/>
        <v>0.11999999999999998</v>
      </c>
      <c r="B36" s="29">
        <f t="shared" si="1"/>
        <v>1.4399999999999996E-2</v>
      </c>
    </row>
    <row r="37" spans="1:2" x14ac:dyDescent="0.25">
      <c r="A37" s="30">
        <f t="shared" si="0"/>
        <v>0.12999999999999998</v>
      </c>
      <c r="B37" s="29">
        <f t="shared" si="1"/>
        <v>1.6899999999999995E-2</v>
      </c>
    </row>
    <row r="38" spans="1:2" x14ac:dyDescent="0.25">
      <c r="A38" s="30">
        <f t="shared" si="0"/>
        <v>0.13999999999999999</v>
      </c>
      <c r="B38" s="29">
        <f t="shared" si="1"/>
        <v>1.9599999999999996E-2</v>
      </c>
    </row>
    <row r="39" spans="1:2" x14ac:dyDescent="0.25">
      <c r="A39" s="30">
        <f t="shared" si="0"/>
        <v>0.15</v>
      </c>
      <c r="B39" s="29">
        <f t="shared" si="1"/>
        <v>2.2499999999999999E-2</v>
      </c>
    </row>
    <row r="40" spans="1:2" x14ac:dyDescent="0.25">
      <c r="A40" s="30">
        <f t="shared" si="0"/>
        <v>0.16</v>
      </c>
      <c r="B40" s="29">
        <f t="shared" si="1"/>
        <v>2.5600000000000001E-2</v>
      </c>
    </row>
    <row r="41" spans="1:2" x14ac:dyDescent="0.25">
      <c r="A41" s="30">
        <f t="shared" si="0"/>
        <v>0.17</v>
      </c>
      <c r="B41" s="29">
        <f t="shared" si="1"/>
        <v>2.8900000000000006E-2</v>
      </c>
    </row>
    <row r="42" spans="1:2" x14ac:dyDescent="0.25">
      <c r="A42" s="30">
        <f t="shared" si="0"/>
        <v>0.18000000000000002</v>
      </c>
      <c r="B42" s="29">
        <f t="shared" si="1"/>
        <v>3.2400000000000005E-2</v>
      </c>
    </row>
    <row r="43" spans="1:2" x14ac:dyDescent="0.25">
      <c r="A43" s="30">
        <f t="shared" si="0"/>
        <v>0.19000000000000003</v>
      </c>
      <c r="B43" s="29">
        <f t="shared" si="1"/>
        <v>3.6100000000000014E-2</v>
      </c>
    </row>
    <row r="44" spans="1:2" x14ac:dyDescent="0.25">
      <c r="A44" s="30">
        <f t="shared" si="0"/>
        <v>0.20000000000000004</v>
      </c>
      <c r="B44" s="29">
        <f t="shared" si="1"/>
        <v>4.0000000000000015E-2</v>
      </c>
    </row>
    <row r="45" spans="1:2" x14ac:dyDescent="0.25">
      <c r="A45" s="30">
        <f t="shared" si="0"/>
        <v>0.21000000000000005</v>
      </c>
      <c r="B45" s="29">
        <f t="shared" si="1"/>
        <v>4.4100000000000021E-2</v>
      </c>
    </row>
    <row r="46" spans="1:2" x14ac:dyDescent="0.25">
      <c r="A46" s="30">
        <f t="shared" si="0"/>
        <v>0.22000000000000006</v>
      </c>
      <c r="B46" s="29">
        <f t="shared" si="1"/>
        <v>4.8400000000000026E-2</v>
      </c>
    </row>
    <row r="47" spans="1:2" x14ac:dyDescent="0.25">
      <c r="A47" s="30">
        <f t="shared" si="0"/>
        <v>0.23000000000000007</v>
      </c>
      <c r="B47" s="29">
        <f t="shared" si="1"/>
        <v>5.290000000000003E-2</v>
      </c>
    </row>
    <row r="48" spans="1:2" x14ac:dyDescent="0.25">
      <c r="A48" s="30">
        <f t="shared" si="0"/>
        <v>0.24000000000000007</v>
      </c>
      <c r="B48" s="29">
        <f t="shared" si="1"/>
        <v>5.7600000000000033E-2</v>
      </c>
    </row>
    <row r="49" spans="1:2" x14ac:dyDescent="0.25">
      <c r="A49" s="30">
        <f t="shared" si="0"/>
        <v>0.25000000000000006</v>
      </c>
      <c r="B49" s="29">
        <f t="shared" si="1"/>
        <v>6.2500000000000028E-2</v>
      </c>
    </row>
    <row r="50" spans="1:2" x14ac:dyDescent="0.25">
      <c r="A50" s="30">
        <f t="shared" si="0"/>
        <v>0.26000000000000006</v>
      </c>
      <c r="B50" s="29">
        <f t="shared" si="1"/>
        <v>6.7600000000000035E-2</v>
      </c>
    </row>
    <row r="51" spans="1:2" x14ac:dyDescent="0.25">
      <c r="A51" s="30">
        <f t="shared" si="0"/>
        <v>0.27000000000000007</v>
      </c>
      <c r="B51" s="29">
        <f t="shared" si="1"/>
        <v>7.2900000000000034E-2</v>
      </c>
    </row>
    <row r="52" spans="1:2" x14ac:dyDescent="0.25">
      <c r="A52" s="30">
        <f t="shared" si="0"/>
        <v>0.28000000000000008</v>
      </c>
      <c r="B52" s="29">
        <f t="shared" si="1"/>
        <v>7.8400000000000039E-2</v>
      </c>
    </row>
    <row r="53" spans="1:2" x14ac:dyDescent="0.25">
      <c r="A53" s="30">
        <f t="shared" si="0"/>
        <v>0.29000000000000009</v>
      </c>
      <c r="B53" s="29">
        <f t="shared" si="1"/>
        <v>8.410000000000005E-2</v>
      </c>
    </row>
    <row r="54" spans="1:2" x14ac:dyDescent="0.25">
      <c r="A54" s="30">
        <f t="shared" si="0"/>
        <v>0.3000000000000001</v>
      </c>
      <c r="B54" s="29">
        <f t="shared" si="1"/>
        <v>9.0000000000000066E-2</v>
      </c>
    </row>
    <row r="55" spans="1:2" x14ac:dyDescent="0.25">
      <c r="A55" s="30">
        <f t="shared" si="0"/>
        <v>0.31000000000000011</v>
      </c>
      <c r="B55" s="29">
        <f t="shared" si="1"/>
        <v>9.6100000000000074E-2</v>
      </c>
    </row>
    <row r="56" spans="1:2" x14ac:dyDescent="0.25">
      <c r="A56" s="30">
        <f t="shared" si="0"/>
        <v>0.32000000000000012</v>
      </c>
      <c r="B56" s="29">
        <f t="shared" si="1"/>
        <v>0.10240000000000007</v>
      </c>
    </row>
    <row r="57" spans="1:2" x14ac:dyDescent="0.25">
      <c r="A57" s="30">
        <f t="shared" si="0"/>
        <v>0.33000000000000013</v>
      </c>
      <c r="B57" s="29">
        <f t="shared" si="1"/>
        <v>0.10890000000000008</v>
      </c>
    </row>
    <row r="58" spans="1:2" x14ac:dyDescent="0.25">
      <c r="A58" s="30">
        <f t="shared" si="0"/>
        <v>0.34000000000000014</v>
      </c>
      <c r="B58" s="29">
        <f t="shared" si="1"/>
        <v>0.11560000000000009</v>
      </c>
    </row>
    <row r="59" spans="1:2" x14ac:dyDescent="0.25">
      <c r="A59" s="30">
        <f t="shared" si="0"/>
        <v>0.35000000000000014</v>
      </c>
      <c r="B59" s="29">
        <f t="shared" si="1"/>
        <v>0.12250000000000009</v>
      </c>
    </row>
    <row r="60" spans="1:2" x14ac:dyDescent="0.25">
      <c r="A60" s="30">
        <f t="shared" si="0"/>
        <v>0.36000000000000015</v>
      </c>
      <c r="B60" s="29">
        <f t="shared" si="1"/>
        <v>0.1296000000000001</v>
      </c>
    </row>
    <row r="61" spans="1:2" x14ac:dyDescent="0.25">
      <c r="A61" s="30">
        <f t="shared" si="0"/>
        <v>0.37000000000000016</v>
      </c>
      <c r="B61" s="29">
        <f t="shared" si="1"/>
        <v>0.13690000000000013</v>
      </c>
    </row>
    <row r="62" spans="1:2" x14ac:dyDescent="0.25">
      <c r="A62" s="30">
        <f t="shared" si="0"/>
        <v>0.38000000000000017</v>
      </c>
      <c r="B62" s="29">
        <f t="shared" si="1"/>
        <v>0.14440000000000014</v>
      </c>
    </row>
    <row r="63" spans="1:2" x14ac:dyDescent="0.25">
      <c r="A63" s="30">
        <f t="shared" si="0"/>
        <v>0.39000000000000018</v>
      </c>
      <c r="B63" s="29">
        <f t="shared" si="1"/>
        <v>0.15210000000000015</v>
      </c>
    </row>
    <row r="64" spans="1:2" x14ac:dyDescent="0.25">
      <c r="A64" s="30">
        <f t="shared" si="0"/>
        <v>0.40000000000000019</v>
      </c>
      <c r="B64" s="29">
        <f t="shared" si="1"/>
        <v>0.16000000000000014</v>
      </c>
    </row>
    <row r="65" spans="1:2" x14ac:dyDescent="0.25">
      <c r="A65" s="30">
        <f t="shared" si="0"/>
        <v>0.4100000000000002</v>
      </c>
      <c r="B65" s="29">
        <f t="shared" si="1"/>
        <v>0.16810000000000017</v>
      </c>
    </row>
    <row r="66" spans="1:2" x14ac:dyDescent="0.25">
      <c r="A66" s="30">
        <f t="shared" si="0"/>
        <v>0.42000000000000021</v>
      </c>
      <c r="B66" s="29">
        <f t="shared" si="1"/>
        <v>0.17640000000000017</v>
      </c>
    </row>
    <row r="67" spans="1:2" x14ac:dyDescent="0.25">
      <c r="A67" s="30">
        <f t="shared" si="0"/>
        <v>0.43000000000000022</v>
      </c>
      <c r="B67" s="29">
        <f t="shared" si="1"/>
        <v>0.18490000000000018</v>
      </c>
    </row>
    <row r="68" spans="1:2" x14ac:dyDescent="0.25">
      <c r="A68" s="30">
        <f t="shared" si="0"/>
        <v>0.44000000000000022</v>
      </c>
      <c r="B68" s="29">
        <f t="shared" si="1"/>
        <v>0.19360000000000019</v>
      </c>
    </row>
    <row r="69" spans="1:2" x14ac:dyDescent="0.25">
      <c r="A69" s="30">
        <f t="shared" si="0"/>
        <v>0.45000000000000023</v>
      </c>
      <c r="B69" s="29">
        <f t="shared" si="1"/>
        <v>0.20250000000000021</v>
      </c>
    </row>
    <row r="70" spans="1:2" x14ac:dyDescent="0.25">
      <c r="A70" s="30">
        <f t="shared" si="0"/>
        <v>0.46000000000000024</v>
      </c>
      <c r="B70" s="29">
        <f t="shared" si="1"/>
        <v>0.21160000000000023</v>
      </c>
    </row>
    <row r="71" spans="1:2" x14ac:dyDescent="0.25">
      <c r="A71" s="30">
        <f t="shared" si="0"/>
        <v>0.47000000000000025</v>
      </c>
      <c r="B71" s="29">
        <f t="shared" si="1"/>
        <v>0.22090000000000024</v>
      </c>
    </row>
    <row r="72" spans="1:2" x14ac:dyDescent="0.25">
      <c r="A72" s="30">
        <f t="shared" si="0"/>
        <v>0.48000000000000026</v>
      </c>
      <c r="B72" s="29">
        <f t="shared" si="1"/>
        <v>0.23040000000000024</v>
      </c>
    </row>
    <row r="73" spans="1:2" x14ac:dyDescent="0.25">
      <c r="A73" s="30">
        <f t="shared" si="0"/>
        <v>0.49000000000000027</v>
      </c>
      <c r="B73" s="29">
        <f t="shared" si="1"/>
        <v>0.24010000000000026</v>
      </c>
    </row>
    <row r="74" spans="1:2" x14ac:dyDescent="0.25">
      <c r="A74" s="30">
        <f t="shared" si="0"/>
        <v>0.50000000000000022</v>
      </c>
      <c r="B74" s="29">
        <f t="shared" si="1"/>
        <v>0.25000000000000022</v>
      </c>
    </row>
    <row r="75" spans="1:2" x14ac:dyDescent="0.25">
      <c r="A75" s="30">
        <f t="shared" si="0"/>
        <v>0.51000000000000023</v>
      </c>
      <c r="B75" s="29">
        <f t="shared" si="1"/>
        <v>0.26010000000000022</v>
      </c>
    </row>
    <row r="76" spans="1:2" x14ac:dyDescent="0.25">
      <c r="A76" s="30">
        <f t="shared" si="0"/>
        <v>0.52000000000000024</v>
      </c>
      <c r="B76" s="29">
        <f t="shared" si="1"/>
        <v>0.27040000000000025</v>
      </c>
    </row>
    <row r="77" spans="1:2" x14ac:dyDescent="0.25">
      <c r="A77" s="30">
        <f t="shared" si="0"/>
        <v>0.53000000000000025</v>
      </c>
      <c r="B77" s="29">
        <f t="shared" si="1"/>
        <v>0.28090000000000026</v>
      </c>
    </row>
    <row r="78" spans="1:2" x14ac:dyDescent="0.25">
      <c r="A78" s="30">
        <f t="shared" si="0"/>
        <v>0.54000000000000026</v>
      </c>
      <c r="B78" s="29">
        <f t="shared" si="1"/>
        <v>0.2916000000000003</v>
      </c>
    </row>
    <row r="79" spans="1:2" x14ac:dyDescent="0.25">
      <c r="A79" s="30">
        <f t="shared" si="0"/>
        <v>0.55000000000000027</v>
      </c>
      <c r="B79" s="29">
        <f t="shared" si="1"/>
        <v>0.30250000000000027</v>
      </c>
    </row>
    <row r="80" spans="1:2" x14ac:dyDescent="0.25">
      <c r="A80" s="30">
        <f t="shared" si="0"/>
        <v>0.56000000000000028</v>
      </c>
      <c r="B80" s="29">
        <f t="shared" si="1"/>
        <v>0.31360000000000032</v>
      </c>
    </row>
    <row r="81" spans="1:2" x14ac:dyDescent="0.25">
      <c r="A81" s="30">
        <f t="shared" si="0"/>
        <v>0.57000000000000028</v>
      </c>
      <c r="B81" s="29">
        <f t="shared" si="1"/>
        <v>0.3249000000000003</v>
      </c>
    </row>
    <row r="82" spans="1:2" x14ac:dyDescent="0.25">
      <c r="A82" s="30">
        <f t="shared" si="0"/>
        <v>0.58000000000000029</v>
      </c>
      <c r="B82" s="29">
        <f t="shared" si="1"/>
        <v>0.33640000000000037</v>
      </c>
    </row>
    <row r="83" spans="1:2" x14ac:dyDescent="0.25">
      <c r="A83" s="30">
        <f t="shared" si="0"/>
        <v>0.5900000000000003</v>
      </c>
      <c r="B83" s="29">
        <f t="shared" si="1"/>
        <v>0.34810000000000035</v>
      </c>
    </row>
    <row r="84" spans="1:2" x14ac:dyDescent="0.25">
      <c r="A84" s="30">
        <f t="shared" si="0"/>
        <v>0.60000000000000031</v>
      </c>
      <c r="B84" s="29">
        <f t="shared" si="1"/>
        <v>0.36000000000000038</v>
      </c>
    </row>
    <row r="85" spans="1:2" x14ac:dyDescent="0.25">
      <c r="A85" s="30">
        <f t="shared" si="0"/>
        <v>0.61000000000000032</v>
      </c>
      <c r="B85" s="29">
        <f t="shared" si="1"/>
        <v>0.37210000000000037</v>
      </c>
    </row>
    <row r="86" spans="1:2" x14ac:dyDescent="0.25">
      <c r="A86" s="30">
        <f t="shared" si="0"/>
        <v>0.62000000000000033</v>
      </c>
      <c r="B86" s="29">
        <f t="shared" si="1"/>
        <v>0.38440000000000041</v>
      </c>
    </row>
    <row r="87" spans="1:2" x14ac:dyDescent="0.25">
      <c r="A87" s="30">
        <f t="shared" si="0"/>
        <v>0.63000000000000034</v>
      </c>
      <c r="B87" s="29">
        <f t="shared" si="1"/>
        <v>0.39690000000000042</v>
      </c>
    </row>
    <row r="88" spans="1:2" x14ac:dyDescent="0.25">
      <c r="A88" s="30">
        <f t="shared" si="0"/>
        <v>0.64000000000000035</v>
      </c>
      <c r="B88" s="29">
        <f t="shared" si="1"/>
        <v>0.40960000000000046</v>
      </c>
    </row>
    <row r="89" spans="1:2" x14ac:dyDescent="0.25">
      <c r="A89" s="30">
        <f t="shared" si="0"/>
        <v>0.65000000000000036</v>
      </c>
      <c r="B89" s="29">
        <f t="shared" si="1"/>
        <v>0.42250000000000049</v>
      </c>
    </row>
    <row r="90" spans="1:2" x14ac:dyDescent="0.25">
      <c r="A90" s="30">
        <f t="shared" ref="A90:A124" si="2">A89+($B$5-$B$4)/100</f>
        <v>0.66000000000000036</v>
      </c>
      <c r="B90" s="29">
        <f t="shared" ref="B90:B124" si="3">$B$1*A90^2+$B$2*A90+$B$3</f>
        <v>0.43560000000000049</v>
      </c>
    </row>
    <row r="91" spans="1:2" x14ac:dyDescent="0.25">
      <c r="A91" s="30">
        <f t="shared" si="2"/>
        <v>0.67000000000000037</v>
      </c>
      <c r="B91" s="29">
        <f t="shared" si="3"/>
        <v>0.44890000000000052</v>
      </c>
    </row>
    <row r="92" spans="1:2" x14ac:dyDescent="0.25">
      <c r="A92" s="30">
        <f t="shared" si="2"/>
        <v>0.68000000000000038</v>
      </c>
      <c r="B92" s="29">
        <f t="shared" si="3"/>
        <v>0.46240000000000053</v>
      </c>
    </row>
    <row r="93" spans="1:2" x14ac:dyDescent="0.25">
      <c r="A93" s="30">
        <f t="shared" si="2"/>
        <v>0.69000000000000039</v>
      </c>
      <c r="B93" s="29">
        <f t="shared" si="3"/>
        <v>0.47610000000000052</v>
      </c>
    </row>
    <row r="94" spans="1:2" x14ac:dyDescent="0.25">
      <c r="A94" s="30">
        <f t="shared" si="2"/>
        <v>0.7000000000000004</v>
      </c>
      <c r="B94" s="29">
        <f t="shared" si="3"/>
        <v>0.49000000000000055</v>
      </c>
    </row>
    <row r="95" spans="1:2" x14ac:dyDescent="0.25">
      <c r="A95" s="30">
        <f t="shared" si="2"/>
        <v>0.71000000000000041</v>
      </c>
      <c r="B95" s="29">
        <f t="shared" si="3"/>
        <v>0.50410000000000055</v>
      </c>
    </row>
    <row r="96" spans="1:2" x14ac:dyDescent="0.25">
      <c r="A96" s="30">
        <f t="shared" si="2"/>
        <v>0.72000000000000042</v>
      </c>
      <c r="B96" s="29">
        <f t="shared" si="3"/>
        <v>0.51840000000000064</v>
      </c>
    </row>
    <row r="97" spans="1:2" x14ac:dyDescent="0.25">
      <c r="A97" s="30">
        <f t="shared" si="2"/>
        <v>0.73000000000000043</v>
      </c>
      <c r="B97" s="29">
        <f t="shared" si="3"/>
        <v>0.5329000000000006</v>
      </c>
    </row>
    <row r="98" spans="1:2" x14ac:dyDescent="0.25">
      <c r="A98" s="30">
        <f t="shared" si="2"/>
        <v>0.74000000000000044</v>
      </c>
      <c r="B98" s="29">
        <f t="shared" si="3"/>
        <v>0.54760000000000064</v>
      </c>
    </row>
    <row r="99" spans="1:2" x14ac:dyDescent="0.25">
      <c r="A99" s="30">
        <f t="shared" si="2"/>
        <v>0.75000000000000044</v>
      </c>
      <c r="B99" s="29">
        <f t="shared" si="3"/>
        <v>0.56250000000000067</v>
      </c>
    </row>
    <row r="100" spans="1:2" x14ac:dyDescent="0.25">
      <c r="A100" s="30">
        <f t="shared" si="2"/>
        <v>0.76000000000000045</v>
      </c>
      <c r="B100" s="29">
        <f t="shared" si="3"/>
        <v>0.57760000000000067</v>
      </c>
    </row>
    <row r="101" spans="1:2" x14ac:dyDescent="0.25">
      <c r="A101" s="30">
        <f t="shared" si="2"/>
        <v>0.77000000000000046</v>
      </c>
      <c r="B101" s="29">
        <f t="shared" si="3"/>
        <v>0.59290000000000076</v>
      </c>
    </row>
    <row r="102" spans="1:2" x14ac:dyDescent="0.25">
      <c r="A102" s="30">
        <f t="shared" si="2"/>
        <v>0.78000000000000047</v>
      </c>
      <c r="B102" s="29">
        <f t="shared" si="3"/>
        <v>0.60840000000000072</v>
      </c>
    </row>
    <row r="103" spans="1:2" x14ac:dyDescent="0.25">
      <c r="A103" s="30">
        <f t="shared" si="2"/>
        <v>0.79000000000000048</v>
      </c>
      <c r="B103" s="29">
        <f t="shared" si="3"/>
        <v>0.62410000000000077</v>
      </c>
    </row>
    <row r="104" spans="1:2" x14ac:dyDescent="0.25">
      <c r="A104" s="30">
        <f t="shared" si="2"/>
        <v>0.80000000000000049</v>
      </c>
      <c r="B104" s="29">
        <f t="shared" si="3"/>
        <v>0.64000000000000079</v>
      </c>
    </row>
    <row r="105" spans="1:2" x14ac:dyDescent="0.25">
      <c r="A105" s="30">
        <f t="shared" si="2"/>
        <v>0.8100000000000005</v>
      </c>
      <c r="B105" s="29">
        <f t="shared" si="3"/>
        <v>0.65610000000000079</v>
      </c>
    </row>
    <row r="106" spans="1:2" x14ac:dyDescent="0.25">
      <c r="A106" s="30">
        <f t="shared" si="2"/>
        <v>0.82000000000000051</v>
      </c>
      <c r="B106" s="29">
        <f t="shared" si="3"/>
        <v>0.67240000000000077</v>
      </c>
    </row>
    <row r="107" spans="1:2" x14ac:dyDescent="0.25">
      <c r="A107" s="30">
        <f t="shared" si="2"/>
        <v>0.83000000000000052</v>
      </c>
      <c r="B107" s="29">
        <f t="shared" si="3"/>
        <v>0.68890000000000085</v>
      </c>
    </row>
    <row r="108" spans="1:2" x14ac:dyDescent="0.25">
      <c r="A108" s="30">
        <f t="shared" si="2"/>
        <v>0.84000000000000052</v>
      </c>
      <c r="B108" s="29">
        <f t="shared" si="3"/>
        <v>0.70560000000000089</v>
      </c>
    </row>
    <row r="109" spans="1:2" x14ac:dyDescent="0.25">
      <c r="A109" s="30">
        <f t="shared" si="2"/>
        <v>0.85000000000000053</v>
      </c>
      <c r="B109" s="29">
        <f t="shared" si="3"/>
        <v>0.72250000000000092</v>
      </c>
    </row>
    <row r="110" spans="1:2" x14ac:dyDescent="0.25">
      <c r="A110" s="30">
        <f t="shared" si="2"/>
        <v>0.86000000000000054</v>
      </c>
      <c r="B110" s="29">
        <f t="shared" si="3"/>
        <v>0.73960000000000092</v>
      </c>
    </row>
    <row r="111" spans="1:2" x14ac:dyDescent="0.25">
      <c r="A111" s="30">
        <f t="shared" si="2"/>
        <v>0.87000000000000055</v>
      </c>
      <c r="B111" s="29">
        <f t="shared" si="3"/>
        <v>0.75690000000000091</v>
      </c>
    </row>
    <row r="112" spans="1:2" x14ac:dyDescent="0.25">
      <c r="A112" s="30">
        <f t="shared" si="2"/>
        <v>0.88000000000000056</v>
      </c>
      <c r="B112" s="29">
        <f t="shared" si="3"/>
        <v>0.77440000000000098</v>
      </c>
    </row>
    <row r="113" spans="1:2" x14ac:dyDescent="0.25">
      <c r="A113" s="30">
        <f t="shared" si="2"/>
        <v>0.89000000000000057</v>
      </c>
      <c r="B113" s="29">
        <f t="shared" si="3"/>
        <v>0.79210000000000103</v>
      </c>
    </row>
    <row r="114" spans="1:2" x14ac:dyDescent="0.25">
      <c r="A114" s="30">
        <f t="shared" si="2"/>
        <v>0.90000000000000058</v>
      </c>
      <c r="B114" s="29">
        <f t="shared" si="3"/>
        <v>0.81000000000000105</v>
      </c>
    </row>
    <row r="115" spans="1:2" x14ac:dyDescent="0.25">
      <c r="A115" s="30">
        <f t="shared" si="2"/>
        <v>0.91000000000000059</v>
      </c>
      <c r="B115" s="29">
        <f t="shared" si="3"/>
        <v>0.82810000000000106</v>
      </c>
    </row>
    <row r="116" spans="1:2" x14ac:dyDescent="0.25">
      <c r="A116" s="30">
        <f t="shared" si="2"/>
        <v>0.9200000000000006</v>
      </c>
      <c r="B116" s="29">
        <f t="shared" si="3"/>
        <v>0.84640000000000104</v>
      </c>
    </row>
    <row r="117" spans="1:2" x14ac:dyDescent="0.25">
      <c r="A117" s="30">
        <f t="shared" si="2"/>
        <v>0.9300000000000006</v>
      </c>
      <c r="B117" s="29">
        <f t="shared" si="3"/>
        <v>0.86490000000000111</v>
      </c>
    </row>
    <row r="118" spans="1:2" x14ac:dyDescent="0.25">
      <c r="A118" s="30">
        <f t="shared" si="2"/>
        <v>0.94000000000000061</v>
      </c>
      <c r="B118" s="29">
        <f t="shared" si="3"/>
        <v>0.88360000000000116</v>
      </c>
    </row>
    <row r="119" spans="1:2" x14ac:dyDescent="0.25">
      <c r="A119" s="30">
        <f t="shared" si="2"/>
        <v>0.95000000000000062</v>
      </c>
      <c r="B119" s="29">
        <f t="shared" si="3"/>
        <v>0.90250000000000119</v>
      </c>
    </row>
    <row r="120" spans="1:2" x14ac:dyDescent="0.25">
      <c r="A120" s="30">
        <f t="shared" si="2"/>
        <v>0.96000000000000063</v>
      </c>
      <c r="B120" s="29">
        <f t="shared" si="3"/>
        <v>0.9216000000000012</v>
      </c>
    </row>
    <row r="121" spans="1:2" x14ac:dyDescent="0.25">
      <c r="A121" s="30">
        <f t="shared" si="2"/>
        <v>0.97000000000000064</v>
      </c>
      <c r="B121" s="29">
        <f t="shared" si="3"/>
        <v>0.94090000000000129</v>
      </c>
    </row>
    <row r="122" spans="1:2" x14ac:dyDescent="0.25">
      <c r="A122" s="30">
        <f t="shared" si="2"/>
        <v>0.98000000000000065</v>
      </c>
      <c r="B122" s="29">
        <f t="shared" si="3"/>
        <v>0.96040000000000125</v>
      </c>
    </row>
    <row r="123" spans="1:2" x14ac:dyDescent="0.25">
      <c r="A123" s="30">
        <f t="shared" si="2"/>
        <v>0.99000000000000066</v>
      </c>
      <c r="B123" s="29">
        <f t="shared" si="3"/>
        <v>0.9801000000000013</v>
      </c>
    </row>
    <row r="124" spans="1:2" x14ac:dyDescent="0.25">
      <c r="A124" s="30">
        <f t="shared" si="2"/>
        <v>1.0000000000000007</v>
      </c>
      <c r="B124" s="29">
        <f t="shared" si="3"/>
        <v>1.0000000000000013</v>
      </c>
    </row>
  </sheetData>
  <sheetProtection password="92B1" sheet="1" objects="1" scenarios="1" selectLockedCells="1"/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</cp:lastModifiedBy>
  <cp:lastPrinted>2008-08-07T21:01:59Z</cp:lastPrinted>
  <dcterms:created xsi:type="dcterms:W3CDTF">2015-05-15T16:20:42Z</dcterms:created>
  <dcterms:modified xsi:type="dcterms:W3CDTF">2015-05-15T16:20:42Z</dcterms:modified>
</cp:coreProperties>
</file>